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一般公共预算支出表" sheetId="1" r:id="rId1"/>
    <sheet name="Sheet1" sheetId="2" r:id="rId2"/>
  </sheets>
  <definedNames>
    <definedName name="_xlnm.Print_Area" localSheetId="0">'一般公共预算支出表'!$A$1:$F$30</definedName>
  </definedNames>
  <calcPr fullCalcOnLoad="1"/>
</workbook>
</file>

<file path=xl/sharedStrings.xml><?xml version="1.0" encoding="utf-8"?>
<sst xmlns="http://schemas.openxmlformats.org/spreadsheetml/2006/main" count="101" uniqueCount="95">
  <si>
    <t>一般公共预算支出表</t>
  </si>
  <si>
    <t>编制单位：金堂县三星镇人民政府</t>
  </si>
  <si>
    <t>单位：万元</t>
  </si>
  <si>
    <t>功能分类科目</t>
  </si>
  <si>
    <t>2016年预算数</t>
  </si>
  <si>
    <t>功能科目类</t>
  </si>
  <si>
    <t>功能科目项名称</t>
  </si>
  <si>
    <t>小计</t>
  </si>
  <si>
    <t>基本支出</t>
  </si>
  <si>
    <t>项目支出</t>
  </si>
  <si>
    <t>专项资金</t>
  </si>
  <si>
    <t>合计</t>
  </si>
  <si>
    <t>201</t>
  </si>
  <si>
    <t>一般公共服务支出</t>
  </si>
  <si>
    <t>人大事务</t>
  </si>
  <si>
    <t>2010101</t>
  </si>
  <si>
    <t xml:space="preserve">  行政运行</t>
  </si>
  <si>
    <t>2010108</t>
  </si>
  <si>
    <t xml:space="preserve">  代表工作</t>
  </si>
  <si>
    <t>20103</t>
  </si>
  <si>
    <t>政府办公厅（室）及相关机构事务</t>
  </si>
  <si>
    <t>2010301</t>
  </si>
  <si>
    <t>2010350</t>
  </si>
  <si>
    <t xml:space="preserve">  事业运行</t>
  </si>
  <si>
    <t>20106</t>
  </si>
  <si>
    <t>财政事务</t>
  </si>
  <si>
    <t>2010601</t>
  </si>
  <si>
    <t>20111</t>
  </si>
  <si>
    <t>纪检监察事务</t>
  </si>
  <si>
    <t>2011199</t>
  </si>
  <si>
    <t xml:space="preserve">  其他纪检监察事务支出</t>
  </si>
  <si>
    <t>20129</t>
  </si>
  <si>
    <t>群众团体事务</t>
  </si>
  <si>
    <t>2012901</t>
  </si>
  <si>
    <t>20131</t>
  </si>
  <si>
    <t>党委办公厅（室）及相关机构事务</t>
  </si>
  <si>
    <t>2013101</t>
  </si>
  <si>
    <t>207</t>
  </si>
  <si>
    <t>文化体育与传媒支出</t>
  </si>
  <si>
    <t>20701</t>
  </si>
  <si>
    <t>文化</t>
  </si>
  <si>
    <t>2070109</t>
  </si>
  <si>
    <t xml:space="preserve">  群众文化</t>
  </si>
  <si>
    <t>20704</t>
  </si>
  <si>
    <t>新闻出版广播影视</t>
  </si>
  <si>
    <t>2070499</t>
  </si>
  <si>
    <t xml:space="preserve">  其他新闻出版广播影视支出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</si>
  <si>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</si>
  <si>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</si>
  <si>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</si>
  <si>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</si>
  <si>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</si>
  <si>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</si>
  <si>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</si>
  <si>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</si>
  <si>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</si>
  <si>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</si>
  <si>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2100716</t>
  </si>
  <si>
    <t xml:space="preserve">  计划生育机构</t>
  </si>
  <si>
    <t>212</t>
  </si>
  <si>
    <t>城乡社区支出</t>
  </si>
  <si>
    <t>21201</t>
  </si>
  <si>
    <t>城乡社区管理事务</t>
  </si>
  <si>
    <t>2120101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</si>
  <si>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</si>
  <si>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</si>
  <si>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</si>
  <si>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</si>
  <si>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</si>
  <si>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</si>
  <si>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</si>
  <si>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</si>
  <si>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</si>
  <si>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</si>
  <si>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</si>
  <si>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</si>
  <si>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21301</t>
  </si>
  <si>
    <t>农业</t>
  </si>
  <si>
    <t>2130104</t>
  </si>
  <si>
    <t>21302</t>
  </si>
  <si>
    <t>林业</t>
  </si>
  <si>
    <t>2130204</t>
  </si>
  <si>
    <t xml:space="preserve">  林业事业机构</t>
  </si>
  <si>
    <t>21307</t>
  </si>
  <si>
    <t>农村综合改革</t>
  </si>
  <si>
    <t>2130705</t>
  </si>
  <si>
    <t xml:space="preserve">  对村民委员会和村党支部的补助</t>
  </si>
  <si>
    <t>2130706</t>
  </si>
  <si>
    <t xml:space="preserve">  对村集体经济组织的补助</t>
  </si>
  <si>
    <t>221</t>
  </si>
  <si>
    <t>住房保障支出</t>
  </si>
  <si>
    <t>22102</t>
  </si>
  <si>
    <t>住房改革支出</t>
  </si>
  <si>
    <t>2210201</t>
  </si>
  <si>
    <t xml:space="preserve">  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</si>
</sst>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 vertical="center" shrinkToFit="1"/>
    </xf>
    <xf numFmtId="0" fontId="1" fillId="0" borderId="12" xfId="0" applyNumberFormat="1" applyFont="1" applyFill="1" applyBorder="1" applyAlignment="1">
      <alignment horizontal="left" vertical="center" indent="1" shrinkToFit="1"/>
    </xf>
    <xf numFmtId="0" fontId="1" fillId="0" borderId="12" xfId="0" applyNumberFormat="1" applyFont="1" applyFill="1" applyBorder="1" applyAlignment="1">
      <alignment horizontal="left" vertical="center" indent="2" shrinkToFit="1"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tabSelected="1" workbookViewId="0" topLeftCell="A1">
      <selection activeCell="A4" sqref="A4"/>
    </sheetView>
  </sheetViews>
  <sheetFormatPr defaultColWidth="6.8515625" defaultRowHeight="12.75" customHeight="1"/>
  <cols>
    <col min="1" max="1" width="22.00390625" style="1" customWidth="1"/>
    <col min="2" max="2" width="30.00390625" style="1" customWidth="1"/>
    <col min="3" max="6" width="14.28125" style="1" customWidth="1"/>
    <col min="7" max="247" width="6.8515625" style="1" customWidth="1"/>
    <col min="248" max="16384" width="6.8515625" style="2" customWidth="1"/>
  </cols>
  <sheetData>
    <row r="1" spans="1:6" ht="7.5" customHeight="1">
      <c r="A1" s="3"/>
      <c r="B1" s="3"/>
      <c r="C1" s="3"/>
      <c r="D1" s="3"/>
      <c r="E1" s="3"/>
      <c r="F1" s="3"/>
    </row>
    <row r="2" spans="1:6" ht="12.75" customHeight="1">
      <c r="A2" s="4" t="s">
        <v>0</v>
      </c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6" ht="12.75" customHeight="1">
      <c r="A4" s="5" t="s">
        <v>1</v>
      </c>
      <c r="B4" s="3"/>
      <c r="C4" s="3"/>
      <c r="D4" s="3"/>
      <c r="E4" s="3"/>
      <c r="F4" s="1" t="s">
        <v>2</v>
      </c>
    </row>
    <row r="5" spans="1:6" ht="31.5" customHeight="1">
      <c r="A5" s="6" t="s">
        <v>3</v>
      </c>
      <c r="B5" s="6"/>
      <c r="C5" s="7" t="s">
        <v>4</v>
      </c>
      <c r="D5" s="7"/>
      <c r="E5" s="7"/>
      <c r="F5" s="7"/>
    </row>
    <row r="6" spans="1:6" ht="0.75" customHeight="1">
      <c r="A6" s="6"/>
      <c r="B6" s="6"/>
      <c r="C6" s="8"/>
      <c r="D6" s="8"/>
      <c r="E6" s="8"/>
      <c r="F6" s="8"/>
    </row>
    <row r="7" spans="1:6" ht="21" customHeight="1">
      <c r="A7" s="9" t="s">
        <v>5</v>
      </c>
      <c r="B7" s="10" t="s">
        <v>6</v>
      </c>
      <c r="C7" s="9" t="s">
        <v>7</v>
      </c>
      <c r="D7" s="9" t="s">
        <v>8</v>
      </c>
      <c r="E7" s="9" t="s">
        <v>9</v>
      </c>
      <c r="F7" s="9" t="s">
        <v>10</v>
      </c>
    </row>
    <row r="8" spans="1:6" ht="17.25" customHeight="1">
      <c r="A8" s="11"/>
      <c r="B8" s="12" t="s">
        <v>11</v>
      </c>
      <c r="C8" s="13">
        <f>C9+C24+C29+C35+C43+C51</f>
        <v>1292.0040999999999</v>
      </c>
      <c r="D8" s="13">
        <f>D9+D24+D29+D35+D43+D51</f>
        <v>1080.7428</v>
      </c>
      <c r="E8" s="13">
        <f>E9+E24+E29+E35+E43+E51</f>
        <v>211.2613</v>
      </c>
      <c r="F8" s="13"/>
    </row>
    <row r="9" spans="1:6" ht="17.25" customHeight="1">
      <c r="A9" s="14" t="s">
        <v>12</v>
      </c>
      <c r="B9" s="15" t="s">
        <v>13</v>
      </c>
      <c r="C9" s="16">
        <f aca="true" t="shared" si="0" ref="C9:C53">D9+E9</f>
        <v>684.5058</v>
      </c>
      <c r="D9" s="13">
        <f>D10+D13+D16+D18+D20+D22</f>
        <v>641.6445</v>
      </c>
      <c r="E9" s="13">
        <f>E10+E13+E16+E18+E20+E22</f>
        <v>42.8613</v>
      </c>
      <c r="F9" s="13"/>
    </row>
    <row r="10" spans="1:6" ht="17.25" customHeight="1">
      <c r="A10" s="17">
        <v>20101</v>
      </c>
      <c r="B10" s="15" t="s">
        <v>14</v>
      </c>
      <c r="C10" s="16">
        <f t="shared" si="0"/>
        <v>8.9135</v>
      </c>
      <c r="D10" s="13">
        <f>D11+D12</f>
        <v>8.6585</v>
      </c>
      <c r="E10" s="13">
        <f>E11+E12</f>
        <v>0.255</v>
      </c>
      <c r="F10" s="13"/>
    </row>
    <row r="11" spans="1:6" ht="17.25" customHeight="1">
      <c r="A11" s="18" t="s">
        <v>15</v>
      </c>
      <c r="B11" s="15" t="s">
        <v>16</v>
      </c>
      <c r="C11" s="16">
        <f t="shared" si="0"/>
        <v>8.6585</v>
      </c>
      <c r="D11" s="19">
        <v>8.6585</v>
      </c>
      <c r="E11" s="13"/>
      <c r="F11" s="13"/>
    </row>
    <row r="12" spans="1:6" ht="17.25" customHeight="1">
      <c r="A12" s="18" t="s">
        <v>17</v>
      </c>
      <c r="B12" s="15" t="s">
        <v>18</v>
      </c>
      <c r="C12" s="16">
        <f t="shared" si="0"/>
        <v>0.255</v>
      </c>
      <c r="D12" s="19">
        <v>0</v>
      </c>
      <c r="E12" s="13">
        <v>0.255</v>
      </c>
      <c r="F12" s="19"/>
    </row>
    <row r="13" spans="1:6" ht="17.25" customHeight="1">
      <c r="A13" s="17" t="s">
        <v>19</v>
      </c>
      <c r="B13" s="15" t="s">
        <v>20</v>
      </c>
      <c r="C13" s="16">
        <f t="shared" si="0"/>
        <v>629.4708</v>
      </c>
      <c r="D13" s="13">
        <f>D14+D15</f>
        <v>591.8645</v>
      </c>
      <c r="E13" s="13">
        <f>E14+E15</f>
        <v>37.6063</v>
      </c>
      <c r="F13" s="13"/>
    </row>
    <row r="14" spans="1:6" ht="17.25" customHeight="1">
      <c r="A14" s="18" t="s">
        <v>21</v>
      </c>
      <c r="B14" s="15" t="s">
        <v>16</v>
      </c>
      <c r="C14" s="16">
        <f t="shared" si="0"/>
        <v>338.9921</v>
      </c>
      <c r="D14" s="19">
        <v>301.3858</v>
      </c>
      <c r="E14" s="13">
        <v>37.6063</v>
      </c>
      <c r="F14" s="19"/>
    </row>
    <row r="15" spans="1:6" ht="17.25" customHeight="1">
      <c r="A15" s="18" t="s">
        <v>22</v>
      </c>
      <c r="B15" s="15" t="s">
        <v>23</v>
      </c>
      <c r="C15" s="16">
        <f t="shared" si="0"/>
        <v>290.4787</v>
      </c>
      <c r="D15" s="19">
        <v>290.4787</v>
      </c>
      <c r="E15" s="13">
        <v>0</v>
      </c>
      <c r="F15" s="13"/>
    </row>
    <row r="16" spans="1:6" ht="17.25" customHeight="1">
      <c r="A16" s="17" t="s">
        <v>24</v>
      </c>
      <c r="B16" s="15" t="s">
        <v>25</v>
      </c>
      <c r="C16" s="16">
        <f t="shared" si="0"/>
        <v>24.209</v>
      </c>
      <c r="D16" s="13">
        <f>D17</f>
        <v>24.209</v>
      </c>
      <c r="E16" s="13">
        <f>E17</f>
        <v>0</v>
      </c>
      <c r="F16" s="13"/>
    </row>
    <row r="17" spans="1:6" ht="17.25" customHeight="1">
      <c r="A17" s="18" t="s">
        <v>26</v>
      </c>
      <c r="B17" s="15" t="s">
        <v>16</v>
      </c>
      <c r="C17" s="16">
        <f t="shared" si="0"/>
        <v>24.209</v>
      </c>
      <c r="D17" s="19">
        <v>24.209</v>
      </c>
      <c r="E17" s="13">
        <v>0</v>
      </c>
      <c r="F17" s="13"/>
    </row>
    <row r="18" spans="1:6" ht="17.25" customHeight="1">
      <c r="A18" s="17" t="s">
        <v>27</v>
      </c>
      <c r="B18" s="15" t="s">
        <v>28</v>
      </c>
      <c r="C18" s="16">
        <f t="shared" si="0"/>
        <v>5</v>
      </c>
      <c r="D18" s="13">
        <v>0</v>
      </c>
      <c r="E18" s="13">
        <f>E19</f>
        <v>5</v>
      </c>
      <c r="F18" s="13"/>
    </row>
    <row r="19" spans="1:6" ht="17.25" customHeight="1">
      <c r="A19" s="18" t="s">
        <v>29</v>
      </c>
      <c r="B19" s="15" t="s">
        <v>30</v>
      </c>
      <c r="C19" s="16">
        <f t="shared" si="0"/>
        <v>5</v>
      </c>
      <c r="D19" s="19">
        <v>0</v>
      </c>
      <c r="E19" s="13">
        <v>5</v>
      </c>
      <c r="F19" s="19"/>
    </row>
    <row r="20" spans="1:6" ht="17.25" customHeight="1">
      <c r="A20" s="17" t="s">
        <v>31</v>
      </c>
      <c r="B20" s="15" t="s">
        <v>32</v>
      </c>
      <c r="C20" s="16">
        <f t="shared" si="0"/>
        <v>8.5435</v>
      </c>
      <c r="D20" s="13">
        <f aca="true" t="shared" si="1" ref="D20:D25">D21</f>
        <v>8.5435</v>
      </c>
      <c r="E20" s="13">
        <v>0</v>
      </c>
      <c r="F20" s="13"/>
    </row>
    <row r="21" spans="1:6" ht="17.25" customHeight="1">
      <c r="A21" s="18" t="s">
        <v>33</v>
      </c>
      <c r="B21" s="15" t="s">
        <v>16</v>
      </c>
      <c r="C21" s="16">
        <f t="shared" si="0"/>
        <v>8.5435</v>
      </c>
      <c r="D21" s="19">
        <v>8.5435</v>
      </c>
      <c r="E21" s="13">
        <v>0</v>
      </c>
      <c r="F21" s="13"/>
    </row>
    <row r="22" spans="1:6" ht="17.25" customHeight="1">
      <c r="A22" s="17" t="s">
        <v>34</v>
      </c>
      <c r="B22" s="15" t="s">
        <v>35</v>
      </c>
      <c r="C22" s="16">
        <f t="shared" si="0"/>
        <v>8.369</v>
      </c>
      <c r="D22" s="13">
        <f t="shared" si="1"/>
        <v>8.369</v>
      </c>
      <c r="E22" s="13">
        <v>0</v>
      </c>
      <c r="F22" s="13"/>
    </row>
    <row r="23" spans="1:6" ht="17.25" customHeight="1">
      <c r="A23" s="18" t="s">
        <v>36</v>
      </c>
      <c r="B23" s="15" t="s">
        <v>16</v>
      </c>
      <c r="C23" s="16">
        <f t="shared" si="0"/>
        <v>8.369</v>
      </c>
      <c r="D23" s="19">
        <v>8.369</v>
      </c>
      <c r="E23" s="13">
        <v>0</v>
      </c>
      <c r="F23" s="13"/>
    </row>
    <row r="24" spans="1:6" ht="17.25" customHeight="1">
      <c r="A24" s="14" t="s">
        <v>37</v>
      </c>
      <c r="B24" s="15" t="s">
        <v>38</v>
      </c>
      <c r="C24" s="16">
        <f t="shared" si="0"/>
        <v>14.0281</v>
      </c>
      <c r="D24" s="13">
        <f>D25+D27</f>
        <v>14.0281</v>
      </c>
      <c r="E24" s="13">
        <v>0</v>
      </c>
      <c r="F24" s="13"/>
    </row>
    <row r="25" spans="1:6" ht="17.25" customHeight="1">
      <c r="A25" s="17" t="s">
        <v>39</v>
      </c>
      <c r="B25" s="15" t="s">
        <v>40</v>
      </c>
      <c r="C25" s="16">
        <f t="shared" si="0"/>
        <v>6.5143</v>
      </c>
      <c r="D25" s="13">
        <f t="shared" si="1"/>
        <v>6.5143</v>
      </c>
      <c r="E25" s="13">
        <v>0</v>
      </c>
      <c r="F25" s="13"/>
    </row>
    <row r="26" spans="1:6" ht="17.25" customHeight="1">
      <c r="A26" s="18" t="s">
        <v>41</v>
      </c>
      <c r="B26" s="15" t="s">
        <v>42</v>
      </c>
      <c r="C26" s="16">
        <f t="shared" si="0"/>
        <v>6.5143</v>
      </c>
      <c r="D26" s="19">
        <v>6.5143</v>
      </c>
      <c r="E26" s="13">
        <v>0</v>
      </c>
      <c r="F26" s="13"/>
    </row>
    <row r="27" spans="1:6" ht="17.25" customHeight="1">
      <c r="A27" s="17" t="s">
        <v>43</v>
      </c>
      <c r="B27" s="15" t="s">
        <v>44</v>
      </c>
      <c r="C27" s="16">
        <f t="shared" si="0"/>
        <v>7.5138</v>
      </c>
      <c r="D27" s="13">
        <f>D28</f>
        <v>7.5138</v>
      </c>
      <c r="E27" s="13">
        <v>0</v>
      </c>
      <c r="F27" s="13"/>
    </row>
    <row r="28" spans="1:6" ht="17.25" customHeight="1">
      <c r="A28" s="18" t="s">
        <v>45</v>
      </c>
      <c r="B28" s="15" t="s">
        <v>46</v>
      </c>
      <c r="C28" s="16">
        <f t="shared" si="0"/>
        <v>7.5138</v>
      </c>
      <c r="D28" s="19">
        <v>7.5138</v>
      </c>
      <c r="E28" s="13">
        <v>0</v>
      </c>
      <c r="F28" s="13"/>
    </row>
    <row r="29" spans="1:6" ht="17.25" customHeight="1">
      <c r="A29" s="14" t="s">
        <v>47</v>
      </c>
      <c r="B29" s="15" t="s">
        <v>48</v>
      </c>
      <c r="C29" s="16">
        <f t="shared" si="0"/>
        <v>26.9317</v>
      </c>
      <c r="D29" s="20">
        <f>D30+D33</f>
        <v>26.9317</v>
      </c>
      <c r="E29" s="13">
        <v>0</v>
      </c>
      <c r="F29" s="13"/>
    </row>
    <row r="30" spans="1:6" ht="17.25" customHeight="1">
      <c r="A30" s="17" t="s">
        <v>49</v>
      </c>
      <c r="B30" s="15" t="s">
        <v>50</v>
      </c>
      <c r="C30" s="16">
        <f t="shared" si="0"/>
        <v>19.7192</v>
      </c>
      <c r="D30" s="20">
        <f>D31+D32</f>
        <v>19.7192</v>
      </c>
      <c r="E30" s="13">
        <v>0</v>
      </c>
      <c r="F30" s="13"/>
    </row>
    <row r="31" spans="1:6" ht="17.25" customHeight="1">
      <c r="A31" s="18" t="s">
        <v>51</v>
      </c>
      <c r="B31" s="15" t="s">
        <v>52</v>
      </c>
      <c r="C31" s="16">
        <f t="shared" si="0"/>
        <v>8.1071</v>
      </c>
      <c r="D31" s="19">
        <v>8.1071</v>
      </c>
      <c r="E31" s="13">
        <v>0</v>
      </c>
      <c r="F31" s="13"/>
    </row>
    <row r="32" spans="1:6" ht="17.25" customHeight="1">
      <c r="A32" s="18" t="s">
        <v>53</v>
      </c>
      <c r="B32" s="15" t="s">
        <v>54</v>
      </c>
      <c r="C32" s="16">
        <f t="shared" si="0"/>
        <v>11.6121</v>
      </c>
      <c r="D32" s="19">
        <v>11.6121</v>
      </c>
      <c r="E32" s="13">
        <v>0</v>
      </c>
      <c r="F32" s="13"/>
    </row>
    <row r="33" spans="1:6" ht="17.25" customHeight="1">
      <c r="A33" s="17" t="s">
        <v>55</v>
      </c>
      <c r="B33" s="15" t="s">
        <v>56</v>
      </c>
      <c r="C33" s="16">
        <f t="shared" si="0"/>
        <v>7.2125</v>
      </c>
      <c r="D33" s="20">
        <f>D34</f>
        <v>7.2125</v>
      </c>
      <c r="E33" s="13">
        <v>0</v>
      </c>
      <c r="F33" s="13"/>
    </row>
    <row r="34" spans="1:6" ht="17.25" customHeight="1">
      <c r="A34" s="18" t="s">
        <v>57</v>
      </c>
      <c r="B34" s="15" t="s">
        <v>58</v>
      </c>
      <c r="C34" s="16">
        <f t="shared" si="0"/>
        <v>7.2125</v>
      </c>
      <c r="D34" s="19">
        <v>7.2125</v>
      </c>
      <c r="E34" s="13">
        <v>0</v>
      </c>
      <c r="F34" s="13"/>
    </row>
    <row r="35" spans="1:6" ht="17.25" customHeight="1">
      <c r="A35" s="14" t="s">
        <v>59</v>
      </c>
      <c r="B35" s="15" t="s">
        <v>60</v>
      </c>
      <c r="C35" s="16">
        <f t="shared" si="0"/>
        <v>228.6206</v>
      </c>
      <c r="D35" s="20">
        <f>D36+D39+D41</f>
        <v>78.6206</v>
      </c>
      <c r="E35" s="20">
        <f>E36+E39+E41</f>
        <v>150</v>
      </c>
      <c r="F35" s="13"/>
    </row>
    <row r="36" spans="1:6" ht="17.25" customHeight="1">
      <c r="A36" s="17" t="s">
        <v>61</v>
      </c>
      <c r="B36" s="15" t="s">
        <v>62</v>
      </c>
      <c r="C36" s="16">
        <f t="shared" si="0"/>
        <v>70.3801</v>
      </c>
      <c r="D36" s="20">
        <f>D37+D38</f>
        <v>70.3801</v>
      </c>
      <c r="E36" s="13">
        <v>0</v>
      </c>
      <c r="F36" s="13"/>
    </row>
    <row r="37" spans="1:6" ht="17.25" customHeight="1">
      <c r="A37" s="18" t="s">
        <v>63</v>
      </c>
      <c r="B37" s="15" t="s">
        <v>16</v>
      </c>
      <c r="C37" s="16">
        <f t="shared" si="0"/>
        <v>37.3336</v>
      </c>
      <c r="D37" s="19">
        <v>37.3336</v>
      </c>
      <c r="E37" s="13">
        <v>0</v>
      </c>
      <c r="F37" s="13"/>
    </row>
    <row r="38" spans="1:6" ht="17.25" customHeight="1">
      <c r="A38" s="18" t="s">
        <v>64</v>
      </c>
      <c r="B38" s="15" t="s">
        <v>65</v>
      </c>
      <c r="C38" s="16">
        <f t="shared" si="0"/>
        <v>33.0465</v>
      </c>
      <c r="D38" s="19">
        <v>33.0465</v>
      </c>
      <c r="E38" s="13">
        <v>0</v>
      </c>
      <c r="F38" s="13"/>
    </row>
    <row r="39" spans="1:6" ht="17.25" customHeight="1">
      <c r="A39" s="17" t="s">
        <v>66</v>
      </c>
      <c r="B39" s="15" t="s">
        <v>67</v>
      </c>
      <c r="C39" s="16">
        <f t="shared" si="0"/>
        <v>8.2405</v>
      </c>
      <c r="D39" s="20">
        <f>D40</f>
        <v>8.2405</v>
      </c>
      <c r="E39" s="13">
        <v>0</v>
      </c>
      <c r="F39" s="13"/>
    </row>
    <row r="40" spans="1:6" ht="17.25" customHeight="1">
      <c r="A40" s="18" t="s">
        <v>68</v>
      </c>
      <c r="B40" s="15" t="s">
        <v>69</v>
      </c>
      <c r="C40" s="16">
        <f t="shared" si="0"/>
        <v>8.2405</v>
      </c>
      <c r="D40" s="19">
        <v>8.2405</v>
      </c>
      <c r="E40" s="13">
        <v>0</v>
      </c>
      <c r="F40" s="13"/>
    </row>
    <row r="41" spans="1:6" ht="17.25" customHeight="1">
      <c r="A41" s="17" t="s">
        <v>70</v>
      </c>
      <c r="B41" s="15" t="s">
        <v>71</v>
      </c>
      <c r="C41" s="16">
        <f t="shared" si="0"/>
        <v>150</v>
      </c>
      <c r="D41" s="20">
        <v>0</v>
      </c>
      <c r="E41" s="13">
        <f>E42</f>
        <v>150</v>
      </c>
      <c r="F41" s="13"/>
    </row>
    <row r="42" spans="1:6" ht="17.25" customHeight="1">
      <c r="A42" s="18" t="s">
        <v>72</v>
      </c>
      <c r="B42" s="15" t="s">
        <v>73</v>
      </c>
      <c r="C42" s="16">
        <f t="shared" si="0"/>
        <v>150</v>
      </c>
      <c r="D42" s="20">
        <v>0</v>
      </c>
      <c r="E42" s="13">
        <v>150</v>
      </c>
      <c r="F42" s="19"/>
    </row>
    <row r="43" spans="1:6" ht="17.25" customHeight="1">
      <c r="A43" s="14" t="s">
        <v>74</v>
      </c>
      <c r="B43" s="15" t="s">
        <v>75</v>
      </c>
      <c r="C43" s="16">
        <f t="shared" si="0"/>
        <v>324.24659999999994</v>
      </c>
      <c r="D43" s="20">
        <f>D44+D46+D48</f>
        <v>305.84659999999997</v>
      </c>
      <c r="E43" s="20">
        <f>E44+E46+E48</f>
        <v>18.4</v>
      </c>
      <c r="F43" s="13"/>
    </row>
    <row r="44" spans="1:6" ht="17.25" customHeight="1">
      <c r="A44" s="17" t="s">
        <v>76</v>
      </c>
      <c r="B44" s="15" t="s">
        <v>77</v>
      </c>
      <c r="C44" s="16">
        <f t="shared" si="0"/>
        <v>57.3741</v>
      </c>
      <c r="D44" s="20">
        <f>D45</f>
        <v>57.3741</v>
      </c>
      <c r="E44" s="13">
        <v>0</v>
      </c>
      <c r="F44" s="13"/>
    </row>
    <row r="45" spans="1:6" ht="17.25" customHeight="1">
      <c r="A45" s="18" t="s">
        <v>78</v>
      </c>
      <c r="B45" s="15" t="s">
        <v>23</v>
      </c>
      <c r="C45" s="16">
        <f t="shared" si="0"/>
        <v>57.3741</v>
      </c>
      <c r="D45" s="19">
        <v>57.3741</v>
      </c>
      <c r="E45" s="13">
        <v>0</v>
      </c>
      <c r="F45" s="13"/>
    </row>
    <row r="46" spans="1:6" ht="17.25" customHeight="1">
      <c r="A46" s="17" t="s">
        <v>79</v>
      </c>
      <c r="B46" s="15" t="s">
        <v>80</v>
      </c>
      <c r="C46" s="16">
        <f t="shared" si="0"/>
        <v>37.7338</v>
      </c>
      <c r="D46" s="20">
        <f>D47</f>
        <v>37.7338</v>
      </c>
      <c r="E46" s="13">
        <v>0</v>
      </c>
      <c r="F46" s="13"/>
    </row>
    <row r="47" spans="1:6" ht="17.25" customHeight="1">
      <c r="A47" s="18" t="s">
        <v>81</v>
      </c>
      <c r="B47" s="15" t="s">
        <v>82</v>
      </c>
      <c r="C47" s="16">
        <f t="shared" si="0"/>
        <v>37.7338</v>
      </c>
      <c r="D47" s="19">
        <v>37.7338</v>
      </c>
      <c r="E47" s="13">
        <v>0</v>
      </c>
      <c r="F47" s="13"/>
    </row>
    <row r="48" spans="1:6" ht="17.25" customHeight="1">
      <c r="A48" s="17" t="s">
        <v>83</v>
      </c>
      <c r="B48" s="15" t="s">
        <v>84</v>
      </c>
      <c r="C48" s="16">
        <f t="shared" si="0"/>
        <v>229.1387</v>
      </c>
      <c r="D48" s="20">
        <f>D49+D50</f>
        <v>210.7387</v>
      </c>
      <c r="E48" s="20">
        <f>E49+E50</f>
        <v>18.4</v>
      </c>
      <c r="F48" s="13"/>
    </row>
    <row r="49" spans="1:6" ht="17.25" customHeight="1">
      <c r="A49" s="18" t="s">
        <v>85</v>
      </c>
      <c r="B49" s="15" t="s">
        <v>86</v>
      </c>
      <c r="C49" s="16">
        <f t="shared" si="0"/>
        <v>145.3643</v>
      </c>
      <c r="D49" s="19">
        <v>126.9643</v>
      </c>
      <c r="E49" s="13">
        <v>18.4</v>
      </c>
      <c r="F49" s="19"/>
    </row>
    <row r="50" spans="1:6" ht="17.25" customHeight="1">
      <c r="A50" s="18" t="s">
        <v>87</v>
      </c>
      <c r="B50" s="15" t="s">
        <v>88</v>
      </c>
      <c r="C50" s="16">
        <f t="shared" si="0"/>
        <v>83.7744</v>
      </c>
      <c r="D50" s="19">
        <v>83.7744</v>
      </c>
      <c r="E50" s="13"/>
      <c r="F50" s="13"/>
    </row>
    <row r="51" spans="1:6" ht="17.25" customHeight="1">
      <c r="A51" s="14" t="s">
        <v>89</v>
      </c>
      <c r="B51" s="15" t="s">
        <v>90</v>
      </c>
      <c r="C51" s="16">
        <f t="shared" si="0"/>
        <v>13.6713</v>
      </c>
      <c r="D51" s="20">
        <f>D52</f>
        <v>13.6713</v>
      </c>
      <c r="E51" s="13"/>
      <c r="F51" s="13"/>
    </row>
    <row r="52" spans="1:6" ht="17.25" customHeight="1">
      <c r="A52" s="17" t="s">
        <v>91</v>
      </c>
      <c r="B52" s="15" t="s">
        <v>92</v>
      </c>
      <c r="C52" s="16">
        <f t="shared" si="0"/>
        <v>13.6713</v>
      </c>
      <c r="D52" s="20">
        <f>D53</f>
        <v>13.6713</v>
      </c>
      <c r="E52" s="13"/>
      <c r="F52" s="13"/>
    </row>
    <row r="53" spans="1:6" ht="17.25" customHeight="1">
      <c r="A53" s="18" t="s">
        <v>93</v>
      </c>
      <c r="B53" s="15" t="s">
        <v>94</v>
      </c>
      <c r="C53" s="16">
        <f t="shared" si="0"/>
        <v>13.6713</v>
      </c>
      <c r="D53" s="19">
        <v>13.6713</v>
      </c>
      <c r="E53" s="13"/>
      <c r="F53" s="13"/>
    </row>
  </sheetData>
  <sheetProtection/>
  <mergeCells count="3">
    <mergeCell ref="C5:F5"/>
    <mergeCell ref="A2:F3"/>
    <mergeCell ref="A5:B6"/>
  </mergeCells>
  <printOptions horizontalCentered="1"/>
  <pageMargins left="0.75" right="0.75" top="0.59" bottom="0.59" header="0.51" footer="0.51"/>
  <pageSetup horizontalDpi="600" verticalDpi="600" orientation="landscape" paperSize="9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2017-01-07T08:33:08Z</dcterms:created>
  <dcterms:modified xsi:type="dcterms:W3CDTF">2017-01-07T08:38:10Z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